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<sst xmlns="http://schemas.openxmlformats.org/spreadsheetml/2006/main" count="208" uniqueCount="205">
  <si>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</si>
  <si>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</si>
  <si>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</si>
  <si>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</si>
  <si>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</si>
  <si>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</si>
  <si>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</si>
  <si>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</si>
  <si>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</si>
  <si>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</si>
  <si>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</si>
  <si>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</si>
  <si>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</si>
  <si>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</si>
  <si>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</si>
  <si>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</si>
  <si>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</si>
  <si>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</si>
  <si>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</si>
  <si>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</si>
  <si>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</si>
  <si>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</si>
  <si>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</si>
  <si>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</si>
  <si>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</si>
  <si>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</si>
  <si>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</si>
  <si>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</si>
  <si>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</si>
  <si>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</si>
  <si>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</si>
  <si>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</si>
  <si>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</si>
  <si>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</si>
  <si>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</si>
  <si>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</si>
  <si>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</si>
  <si>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</si>
  <si>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</si>
  <si>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</si>
  <si>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</si>
  <si>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</si>
  <si>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</si>
  <si>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</si>
  <si>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</si>
  <si>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</si>
  <si>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</si>
  <si>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</si>
  <si>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</si>
  <si>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</si>
  <si>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</si>
  <si>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</si>
  <si>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</si>
  <si>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</si>
  <si>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</si>
  <si>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</si>
  <si>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</si>
  <si>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</si>
  <si>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</si>
  <si>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</si>
  <si>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</si>
  <si>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</si>
  <si>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</si>
  <si>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</si>
  <si>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</si>
  <si>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</si>
  <si>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</si>
  <si>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</si>
  <si>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</si>
  <si>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</si>
  <si>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</si>
  <si>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</si>
  <si>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</si>
  <si>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</si>
  <si>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</si>
  <si>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</si>
  <si>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</si>
  <si>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</si>
  <si>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</si>
  <si>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</si>
  <si>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</si>
  <si>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</si>
  <si>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</si>
  <si>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</si>
  <si>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</si>
  <si>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</si>
  <si>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</si>
  <si>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</si>
  <si>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</si>
  <si>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</si>
  <si>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</si>
  <si>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</si>
  <si>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</si>
  <si>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</si>
  <si>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</si>
  <si>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</si>
  <si>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</si>
  <si>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</si>
  <si>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</si>
  <si>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</si>
  <si>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</si>
  <si>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</si>
  <si>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</si>
  <si>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</si>
  <si>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</si>
  <si>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</si>
  <si>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</si>
  <si>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</si>
  <si>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</si>
  <si>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</si>
  <si>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</si>
  <si>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</si>
  <si>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</si>
  <si>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</si>
  <si>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</si>
  <si>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</si>
  <si>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</si>
  <si>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</si>
  <si>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</si>
  <si>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</si>
  <si>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</si>
  <si>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</si>
  <si>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</si>
  <si>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</si>
  <si>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</si>
  <si>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</si>
  <si>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</si>
  <si>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</si>
  <si>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</si>
  <si>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</si>
  <si>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</si>
  <si>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</si>
  <si>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</si>
  <si>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</si>
  <si>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</si>
  <si>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</si>
  <si>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</si>
  <si>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</si>
  <si>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</si>
  <si>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</si>
  <si>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</si>
  <si>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</si>
  <si>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</si>
  <si>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</si>
  <si>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</si>
  <si>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</si>
  <si>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</si>
  <si>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</si>
  <si>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</si>
  <si>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</si>
  <si>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</si>
  <si>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</si>
  <si>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</si>
  <si>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</si>
  <si>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</si>
  <si>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</si>
  <si>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</si>
  <si>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</si>
  <si>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</si>
  <si>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</si>
  <si>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</si>
  <si>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</si>
  <si>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</si>
  <si>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</si>
  <si>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</si>
  <si>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</si>
  <si>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</si>
  <si>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</si>
  <si>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</si>
  <si>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</si>
  <si>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</si>
  <si>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</si>
  <si>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</si>
  <si>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</si>
  <si>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</si>
  <si>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</si>
  <si>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</si>
  <si>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</si>
  <si>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</si>
  <si>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</si>
  <si>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</si>
  <si>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</si>
  <si>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</si>
  <si>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</si>
  <si>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</si>
  <si>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</si>
  <si>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</si>
  <si>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</si>
  <si>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</si>
  <si>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</si>
  <si>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</si>
  <si>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</si>
  <si>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</si>
  <si>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</si>
  <si>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</si>
  <si>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اتحاد النساجون العرب</t>
  </si>
  <si>
    <t>ARAB WEAVERS UNION COMPANY P.L.C</t>
  </si>
  <si>
    <t>-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</si>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</sst>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1" sqref="E11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141212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2.2000000000000002</v>
      </c>
      <c r="F6" s="13">
        <v>2.15</v>
      </c>
      <c r="G6" s="13">
        <v>2.15</v>
      </c>
      <c r="H6" s="13">
        <v>2.2000000000000002</v>
      </c>
      <c r="I6" s="4" t="s">
        <v>137</v>
      </c>
    </row>
    <row r="7" spans="4:9" ht="20.100000000000001" customHeight="1">
      <c r="D7" s="10" t="s">
        <v>124</v>
      </c>
      <c r="E7" s="14">
        <v>3325</v>
      </c>
      <c r="F7" s="14">
        <v>1080</v>
      </c>
      <c r="G7" s="14">
        <v>1087.5</v>
      </c>
      <c r="H7" s="14">
        <v>1625</v>
      </c>
      <c r="I7" s="4" t="s">
        <v>138</v>
      </c>
    </row>
    <row r="8" spans="4:9" ht="20.100000000000001" customHeight="1">
      <c r="D8" s="10" t="s">
        <v>24</v>
      </c>
      <c r="E8" s="14">
        <v>1500</v>
      </c>
      <c r="F8" s="14">
        <v>500</v>
      </c>
      <c r="G8" s="14">
        <v>500</v>
      </c>
      <c r="H8" s="14">
        <v>750</v>
      </c>
      <c r="I8" s="4" t="s">
        <v>1</v>
      </c>
    </row>
    <row r="9" spans="4:9" ht="20.100000000000001" customHeight="1">
      <c r="D9" s="10" t="s">
        <v>25</v>
      </c>
      <c r="E9" s="14">
        <v>3</v>
      </c>
      <c r="F9" s="14">
        <v>2</v>
      </c>
      <c r="G9" s="14">
        <v>2</v>
      </c>
      <c r="H9" s="14">
        <v>2</v>
      </c>
      <c r="I9" s="4" t="s">
        <v>2</v>
      </c>
    </row>
    <row r="10" spans="4:9" ht="20.100000000000001" customHeight="1">
      <c r="D10" s="10" t="s">
        <v>26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23</v>
      </c>
    </row>
    <row r="11" spans="4:9" ht="20.100000000000001" customHeight="1">
      <c r="D11" s="10" t="s">
        <v>125</v>
      </c>
      <c r="E11" s="14">
        <v>26400000</v>
      </c>
      <c r="F11" s="14">
        <v>25800000</v>
      </c>
      <c r="G11" s="14">
        <v>25800000</v>
      </c>
      <c r="H11" s="14">
        <v>26400000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1366717</v>
      </c>
      <c r="F16" s="56">
        <v>837486</v>
      </c>
      <c r="G16" s="56">
        <v>1126400</v>
      </c>
      <c r="H16" s="56">
        <v>1189669</v>
      </c>
      <c r="I16" s="3" t="s">
        <v>57</v>
      </c>
    </row>
    <row r="17" spans="4:9" ht="20.100000000000001" customHeight="1">
      <c r="D17" s="10" t="s">
        <v>126</v>
      </c>
      <c r="E17" s="57">
        <v>2913045</v>
      </c>
      <c r="F17" s="57">
        <v>2460808</v>
      </c>
      <c r="G17" s="57">
        <v>2668612</v>
      </c>
      <c r="H17" s="57">
        <v>2853621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4378614</v>
      </c>
      <c r="F21" s="57">
        <v>6238318</v>
      </c>
      <c r="G21" s="57">
        <v>5947533</v>
      </c>
      <c r="H21" s="57">
        <v>5376253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8949964</v>
      </c>
      <c r="F23" s="57">
        <v>9881829</v>
      </c>
      <c r="G23" s="57">
        <v>10034920</v>
      </c>
      <c r="H23" s="57">
        <v>9643826</v>
      </c>
      <c r="I23" s="4" t="s">
        <v>59</v>
      </c>
    </row>
    <row r="24" spans="4:9" ht="20.100000000000001" customHeight="1">
      <c r="D24" s="10" t="s">
        <v>96</v>
      </c>
      <c r="E24" s="57">
        <v>25674</v>
      </c>
      <c r="F24" s="57">
        <v>28839</v>
      </c>
      <c r="G24" s="57">
        <v>28645</v>
      </c>
      <c r="H24" s="57">
        <v>19096</v>
      </c>
      <c r="I24" s="4" t="s">
        <v>80</v>
      </c>
    </row>
    <row r="25" spans="4:9" ht="20.100000000000001" customHeight="1">
      <c r="D25" s="10" t="s">
        <v>156</v>
      </c>
      <c r="E25" s="57">
        <v>6215299</v>
      </c>
      <c r="F25" s="57">
        <v>6818101</v>
      </c>
      <c r="G25" s="57">
        <v>7442173</v>
      </c>
      <c r="H25" s="57">
        <v>8179176</v>
      </c>
      <c r="I25" s="4" t="s">
        <v>170</v>
      </c>
    </row>
    <row r="26" spans="4:9" ht="20.100000000000001" customHeight="1">
      <c r="D26" s="10" t="s">
        <v>180</v>
      </c>
      <c r="E26" s="57">
        <v>1033438</v>
      </c>
      <c r="F26" s="57">
        <v>1033438</v>
      </c>
      <c r="G26" s="57">
        <v>1033438</v>
      </c>
      <c r="H26" s="57">
        <v>1033438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7248737</v>
      </c>
      <c r="F28" s="57">
        <v>7851539</v>
      </c>
      <c r="G28" s="57">
        <v>8475611</v>
      </c>
      <c r="H28" s="57">
        <v>9212614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16224375</v>
      </c>
      <c r="F30" s="58">
        <v>17762207</v>
      </c>
      <c r="G30" s="58">
        <v>18539176</v>
      </c>
      <c r="H30" s="58">
        <v>18875536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184843</v>
      </c>
      <c r="F35" s="56">
        <v>903019</v>
      </c>
      <c r="G35" s="56">
        <v>1230630</v>
      </c>
      <c r="H35" s="56">
        <v>2120076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912715</v>
      </c>
      <c r="F39" s="57">
        <v>1810064</v>
      </c>
      <c r="G39" s="57">
        <v>1757271</v>
      </c>
      <c r="H39" s="57">
        <v>2228131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912715</v>
      </c>
      <c r="F43" s="58">
        <v>1810064</v>
      </c>
      <c r="G43" s="58">
        <v>1757271</v>
      </c>
      <c r="H43" s="58">
        <v>2228131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30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128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71</v>
      </c>
      <c r="E49" s="57">
        <v>3087296</v>
      </c>
      <c r="F49" s="57">
        <v>3086063</v>
      </c>
      <c r="G49" s="57">
        <v>3080865</v>
      </c>
      <c r="H49" s="57">
        <v>3074992</v>
      </c>
      <c r="I49" s="4" t="s">
        <v>60</v>
      </c>
    </row>
    <row r="50" spans="4:9" ht="20.100000000000001" customHeight="1">
      <c r="D50" s="10" t="s">
        <v>31</v>
      </c>
      <c r="E50" s="57">
        <v>129122</v>
      </c>
      <c r="F50" s="57">
        <v>129122</v>
      </c>
      <c r="G50" s="57">
        <v>129122</v>
      </c>
      <c r="H50" s="57">
        <v>129122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198</v>
      </c>
      <c r="E55" s="57">
        <v>0</v>
      </c>
      <c r="F55" s="57">
        <v>0</v>
      </c>
      <c r="G55" s="57">
        <v>810000</v>
      </c>
      <c r="H55" s="57">
        <v>0</v>
      </c>
      <c r="I55" s="4" t="s">
        <v>201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0</v>
      </c>
      <c r="F57" s="57">
        <v>3165</v>
      </c>
      <c r="G57" s="57">
        <v>2970</v>
      </c>
      <c r="H57" s="57">
        <v>-6578</v>
      </c>
      <c r="I57" s="4" t="s">
        <v>203</v>
      </c>
    </row>
    <row r="58" spans="4:9" ht="20.100000000000001" customHeight="1">
      <c r="D58" s="10" t="s">
        <v>38</v>
      </c>
      <c r="E58" s="57">
        <v>-156474</v>
      </c>
      <c r="F58" s="57">
        <v>487332</v>
      </c>
      <c r="G58" s="57">
        <v>505240</v>
      </c>
      <c r="H58" s="57">
        <v>1216366</v>
      </c>
      <c r="I58" s="4" t="s">
        <v>153</v>
      </c>
    </row>
    <row r="59" spans="4:9" ht="20.100000000000001" customHeight="1">
      <c r="D59" s="10" t="s">
        <v>37</v>
      </c>
      <c r="E59" s="57">
        <v>15059944</v>
      </c>
      <c r="F59" s="57">
        <v>15705682</v>
      </c>
      <c r="G59" s="57">
        <v>16528197</v>
      </c>
      <c r="H59" s="57">
        <v>16413902</v>
      </c>
      <c r="I59" s="4" t="s">
        <v>13</v>
      </c>
    </row>
    <row r="60" spans="4:9" ht="20.100000000000001" customHeight="1">
      <c r="D60" s="42" t="s">
        <v>200</v>
      </c>
      <c r="E60" s="57">
        <v>251716</v>
      </c>
      <c r="F60" s="57">
        <v>246461</v>
      </c>
      <c r="G60" s="57">
        <v>253708</v>
      </c>
      <c r="H60" s="57">
        <v>233503</v>
      </c>
      <c r="I60" s="43" t="s">
        <v>204</v>
      </c>
    </row>
    <row r="61" spans="4:9" ht="20.100000000000001" customHeight="1">
      <c r="D61" s="11" t="s">
        <v>72</v>
      </c>
      <c r="E61" s="58">
        <v>16224375</v>
      </c>
      <c r="F61" s="58">
        <v>17762207</v>
      </c>
      <c r="G61" s="58">
        <v>18539176</v>
      </c>
      <c r="H61" s="58">
        <v>18875536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8112150</v>
      </c>
      <c r="F65" s="56">
        <v>10407184</v>
      </c>
      <c r="G65" s="56">
        <v>9823140</v>
      </c>
      <c r="H65" s="56">
        <v>9643925</v>
      </c>
      <c r="I65" s="3" t="s">
        <v>86</v>
      </c>
    </row>
    <row r="66" spans="4:9" ht="20.100000000000001" customHeight="1">
      <c r="D66" s="10" t="s">
        <v>108</v>
      </c>
      <c r="E66" s="57">
        <v>7945585</v>
      </c>
      <c r="F66" s="57">
        <v>9027692</v>
      </c>
      <c r="G66" s="57">
        <v>8215851</v>
      </c>
      <c r="H66" s="57">
        <v>8129366</v>
      </c>
      <c r="I66" s="4" t="s">
        <v>87</v>
      </c>
    </row>
    <row r="67" spans="4:9" ht="20.100000000000001" customHeight="1">
      <c r="D67" s="10" t="s">
        <v>130</v>
      </c>
      <c r="E67" s="57">
        <v>166565</v>
      </c>
      <c r="F67" s="57">
        <v>1379492</v>
      </c>
      <c r="G67" s="57">
        <v>1607289</v>
      </c>
      <c r="H67" s="57">
        <v>1514559</v>
      </c>
      <c r="I67" s="4" t="s">
        <v>88</v>
      </c>
    </row>
    <row r="68" spans="4:9" ht="20.100000000000001" customHeight="1">
      <c r="D68" s="10" t="s">
        <v>109</v>
      </c>
      <c r="E68" s="57">
        <v>529153</v>
      </c>
      <c r="F68" s="57">
        <v>495261</v>
      </c>
      <c r="G68" s="57">
        <v>488567</v>
      </c>
      <c r="H68" s="57">
        <v>406913</v>
      </c>
      <c r="I68" s="4" t="s">
        <v>89</v>
      </c>
    </row>
    <row r="69" spans="4:9" ht="20.100000000000001" customHeight="1">
      <c r="D69" s="10" t="s">
        <v>110</v>
      </c>
      <c r="E69" s="57">
        <v>146195</v>
      </c>
      <c r="F69" s="57">
        <v>152422</v>
      </c>
      <c r="G69" s="57">
        <v>151417</v>
      </c>
      <c r="H69" s="57">
        <v>168468</v>
      </c>
      <c r="I69" s="4" t="s">
        <v>90</v>
      </c>
    </row>
    <row r="70" spans="4:9" ht="20.100000000000001" customHeight="1">
      <c r="D70" s="10" t="s">
        <v>111</v>
      </c>
      <c r="E70" s="57">
        <v>757672</v>
      </c>
      <c r="F70" s="57">
        <v>753388</v>
      </c>
      <c r="G70" s="57">
        <v>755575</v>
      </c>
      <c r="H70" s="57">
        <v>762607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-508783</v>
      </c>
      <c r="F72" s="57">
        <v>731809</v>
      </c>
      <c r="G72" s="57">
        <v>967305</v>
      </c>
      <c r="H72" s="57">
        <v>939178</v>
      </c>
      <c r="I72" s="4" t="s">
        <v>93</v>
      </c>
    </row>
    <row r="73" spans="4:9" ht="20.100000000000001" customHeight="1">
      <c r="D73" s="10" t="s">
        <v>114</v>
      </c>
      <c r="E73" s="57">
        <v>12210</v>
      </c>
      <c r="F73" s="57">
        <v>13644</v>
      </c>
      <c r="G73" s="57">
        <v>7878</v>
      </c>
      <c r="H73" s="57">
        <v>48192</v>
      </c>
      <c r="I73" s="4" t="s">
        <v>61</v>
      </c>
    </row>
    <row r="74" spans="4:9" ht="20.100000000000001" customHeight="1">
      <c r="D74" s="10" t="s">
        <v>115</v>
      </c>
      <c r="E74" s="57">
        <v>108742</v>
      </c>
      <c r="F74" s="57">
        <v>654390</v>
      </c>
      <c r="G74" s="57">
        <v>827027</v>
      </c>
      <c r="H74" s="57">
        <v>462892</v>
      </c>
      <c r="I74" s="4" t="s">
        <v>62</v>
      </c>
    </row>
    <row r="75" spans="4:9" ht="20.100000000000001" customHeight="1">
      <c r="D75" s="10" t="s">
        <v>121</v>
      </c>
      <c r="E75" s="57">
        <v>-605315</v>
      </c>
      <c r="F75" s="57">
        <v>91063</v>
      </c>
      <c r="G75" s="57">
        <v>148156</v>
      </c>
      <c r="H75" s="57">
        <v>524478</v>
      </c>
      <c r="I75" s="4" t="s">
        <v>94</v>
      </c>
    </row>
    <row r="76" spans="4:9" ht="20.100000000000001" customHeight="1">
      <c r="D76" s="10" t="s">
        <v>116</v>
      </c>
      <c r="E76" s="57">
        <v>5458</v>
      </c>
      <c r="F76" s="57">
        <v>8315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-610773</v>
      </c>
      <c r="F77" s="57">
        <v>82748</v>
      </c>
      <c r="G77" s="57">
        <v>148156</v>
      </c>
      <c r="H77" s="57">
        <v>524478</v>
      </c>
      <c r="I77" s="50" t="s">
        <v>194</v>
      </c>
    </row>
    <row r="78" spans="4:9" ht="20.100000000000001" customHeight="1">
      <c r="D78" s="10" t="s">
        <v>155</v>
      </c>
      <c r="E78" s="57">
        <v>26545</v>
      </c>
      <c r="F78" s="57">
        <v>67375</v>
      </c>
      <c r="G78" s="57">
        <v>23204</v>
      </c>
      <c r="H78" s="57">
        <v>107813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/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-637318</v>
      </c>
      <c r="F82" s="57">
        <v>15373</v>
      </c>
      <c r="G82" s="57">
        <v>124952</v>
      </c>
      <c r="H82" s="57">
        <v>416665</v>
      </c>
      <c r="I82" s="50" t="s">
        <v>181</v>
      </c>
    </row>
    <row r="83" spans="4:9" ht="20.100000000000001" customHeight="1">
      <c r="D83" s="10" t="s">
        <v>200</v>
      </c>
      <c r="E83" s="57">
        <v>5255</v>
      </c>
      <c r="F83" s="57">
        <v>28753</v>
      </c>
      <c r="G83" s="57">
        <v>20205</v>
      </c>
      <c r="H83" s="57">
        <v>30309</v>
      </c>
      <c r="I83" s="50" t="s">
        <v>204</v>
      </c>
    </row>
    <row r="84" spans="4:9" ht="20.100000000000001" customHeight="1">
      <c r="D84" s="11" t="s">
        <v>192</v>
      </c>
      <c r="E84" s="58">
        <v>-642573</v>
      </c>
      <c r="F84" s="58">
        <v>-13380</v>
      </c>
      <c r="G84" s="58">
        <v>104747</v>
      </c>
      <c r="H84" s="58">
        <v>386356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837486</v>
      </c>
      <c r="F88" s="56">
        <v>1126400</v>
      </c>
      <c r="G88" s="56">
        <v>1189669</v>
      </c>
      <c r="H88" s="56">
        <v>1034251</v>
      </c>
      <c r="I88" s="3" t="s">
        <v>15</v>
      </c>
    </row>
    <row r="89" spans="4:9" ht="20.100000000000001" customHeight="1">
      <c r="D89" s="10" t="s">
        <v>42</v>
      </c>
      <c r="E89" s="57">
        <v>684101</v>
      </c>
      <c r="F89" s="57">
        <v>685732</v>
      </c>
      <c r="G89" s="57">
        <v>-44697</v>
      </c>
      <c r="H89" s="57">
        <v>1339348</v>
      </c>
      <c r="I89" s="4" t="s">
        <v>16</v>
      </c>
    </row>
    <row r="90" spans="4:9" ht="20.100000000000001" customHeight="1">
      <c r="D90" s="10" t="s">
        <v>43</v>
      </c>
      <c r="E90" s="57">
        <v>-154870</v>
      </c>
      <c r="F90" s="57">
        <v>-129316</v>
      </c>
      <c r="G90" s="57">
        <v>-18572</v>
      </c>
      <c r="H90" s="57">
        <v>-34576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-845330</v>
      </c>
      <c r="G91" s="57">
        <v>0</v>
      </c>
      <c r="H91" s="57">
        <v>-60000</v>
      </c>
      <c r="I91" s="4" t="s">
        <v>18</v>
      </c>
    </row>
    <row r="92" spans="4:9" ht="20.100000000000001" customHeight="1">
      <c r="D92" s="21" t="s">
        <v>46</v>
      </c>
      <c r="E92" s="58">
        <v>1366717</v>
      </c>
      <c r="F92" s="58">
        <v>837486</v>
      </c>
      <c r="G92" s="58">
        <v>1126400</v>
      </c>
      <c r="H92" s="58">
        <v>2279023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1.2500000000000001E-2</v>
      </c>
      <c r="F96" s="22">
        <f>+F8*100/F10</f>
        <v>4.1666666666666666E-3</v>
      </c>
      <c r="G96" s="22">
        <f>+G8*100/G10</f>
        <v>4.1666666666666666E-3</v>
      </c>
      <c r="H96" s="22">
        <f>+H8*100/H10</f>
        <v>6.2500000000000003E-3</v>
      </c>
      <c r="I96" s="3" t="s">
        <v>21</v>
      </c>
    </row>
    <row r="97" spans="1:15" ht="20.100000000000001" customHeight="1">
      <c r="D97" s="10" t="s">
        <v>48</v>
      </c>
      <c r="E97" s="13">
        <f>+E84/E10</f>
        <v>-5.3547749999999998E-2</v>
      </c>
      <c r="F97" s="13">
        <f>+F84/F10</f>
        <v>-1.1150000000000001E-3</v>
      </c>
      <c r="G97" s="13">
        <f>+G84/G10</f>
        <v>8.7289166666666661E-3</v>
      </c>
      <c r="H97" s="13">
        <f>+H84/H10</f>
        <v>3.2196333333333334E-2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6.7500000000000004E-2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1.2549953333333332</v>
      </c>
      <c r="F99" s="13">
        <f>+F59/F10</f>
        <v>1.3088068333333334</v>
      </c>
      <c r="G99" s="13">
        <f>+G59/G10</f>
        <v>1.37734975</v>
      </c>
      <c r="H99" s="13">
        <f>+H59/H10</f>
        <v>1.3678251666666668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-41.084826159829312</v>
      </c>
      <c r="F100" s="13">
        <f>+F11/F84</f>
        <v>-1928.2511210762332</v>
      </c>
      <c r="G100" s="13">
        <f>+G11/G84</f>
        <v>246.30777015093511</v>
      </c>
      <c r="H100" s="13">
        <f>+H11/H84</f>
        <v>68.330762302125507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3.13953488372093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773.29183652037773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1.7529945662480551</v>
      </c>
      <c r="F103" s="23">
        <f>+F11/F59</f>
        <v>1.6427175846295627</v>
      </c>
      <c r="G103" s="23">
        <f>+G11/G59</f>
        <v>1.5609688098465913</v>
      </c>
      <c r="H103" s="23">
        <f>+H11/H59</f>
        <v>1.6083926905375698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2.0532781075300628</v>
      </c>
      <c r="F105" s="30">
        <f>+F67*100/F65</f>
        <v>13.255189876531443</v>
      </c>
      <c r="G105" s="30">
        <f>+G67*100/G65</f>
        <v>16.362273163163714</v>
      </c>
      <c r="H105" s="30">
        <f>+H67*100/H65</f>
        <v>15.704798616745775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-7.4618319434428608</v>
      </c>
      <c r="F106" s="31">
        <f>+F75*100/F65</f>
        <v>0.87500134522460637</v>
      </c>
      <c r="G106" s="31">
        <f>+G75*100/G65</f>
        <v>1.5082346378042051</v>
      </c>
      <c r="H106" s="31">
        <f>+H75*100/H65</f>
        <v>5.4384288554711908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-7.8563389483675721</v>
      </c>
      <c r="F107" s="31">
        <f>+F82*100/F65</f>
        <v>0.14771527052851186</v>
      </c>
      <c r="G107" s="31">
        <f>+G82*100/G65</f>
        <v>1.2720168907294409</v>
      </c>
      <c r="H107" s="31">
        <f>+H82*100/H65</f>
        <v>4.3204919158952402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-3.8945105743672714</v>
      </c>
      <c r="F108" s="31">
        <f>(F82+F76)*100/F30</f>
        <v>0.13336180577109591</v>
      </c>
      <c r="G108" s="31">
        <f>(G82+G76)*100/G30</f>
        <v>0.67398896261624575</v>
      </c>
      <c r="H108" s="31">
        <f>(H82+H76)*100/H30</f>
        <v>2.2074340034635309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-4.266768853854968</v>
      </c>
      <c r="F109" s="29">
        <f>+F84*100/F59</f>
        <v>-8.5192097993579644E-2</v>
      </c>
      <c r="G109" s="29">
        <f>+G84*100/G59</f>
        <v>0.6337472865310112</v>
      </c>
      <c r="H109" s="29">
        <f>+H84*100/H59</f>
        <v>2.3538339634292931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5.6255787973342581</v>
      </c>
      <c r="F111" s="22">
        <f>+F43*100/F30</f>
        <v>10.190535444159615</v>
      </c>
      <c r="G111" s="22">
        <f>+G43*100/G30</f>
        <v>9.4786898835201736</v>
      </c>
      <c r="H111" s="22">
        <f>+H43*100/H30</f>
        <v>11.804332337900233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92.822953118378976</v>
      </c>
      <c r="F112" s="13">
        <f>+F59*100/F30</f>
        <v>88.421906129120103</v>
      </c>
      <c r="G112" s="13">
        <f>+G59*100/G30</f>
        <v>89.15281347995186</v>
      </c>
      <c r="H112" s="13">
        <f>+H59*100/H30</f>
        <v>86.958600804766547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-110.90417735434225</v>
      </c>
      <c r="F113" s="23">
        <f>+F75/F76</f>
        <v>10.951653638003608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0.49999768866289146</v>
      </c>
      <c r="F115" s="22">
        <f>+F65/F30</f>
        <v>0.58591727931106763</v>
      </c>
      <c r="G115" s="22">
        <f>+G65/G30</f>
        <v>0.52985850072300944</v>
      </c>
      <c r="H115" s="22">
        <f>+H65/H30</f>
        <v>0.51092191501210882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1.1191121984422943</v>
      </c>
      <c r="F116" s="13">
        <f>+F65/F28</f>
        <v>1.3254960587981541</v>
      </c>
      <c r="G116" s="13">
        <f>+G65/G28</f>
        <v>1.1589890097598863</v>
      </c>
      <c r="H116" s="13">
        <f>+H65/H28</f>
        <v>1.0468174396539354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1.0093192334839944</v>
      </c>
      <c r="F117" s="23">
        <f>+F65/F120</f>
        <v>1.2893318871399253</v>
      </c>
      <c r="G117" s="23">
        <f>+G65/G120</f>
        <v>1.1867065153402856</v>
      </c>
      <c r="H117" s="23">
        <f>+H65/H120</f>
        <v>1.3004748712022272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9.8058693020274674</v>
      </c>
      <c r="F119" s="59">
        <f>+F23/F39</f>
        <v>5.4593809942631859</v>
      </c>
      <c r="G119" s="59">
        <f>+G23/G39</f>
        <v>5.7105136316481637</v>
      </c>
      <c r="H119" s="59">
        <f>+H23/H39</f>
        <v>4.3282131975184583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8037249</v>
      </c>
      <c r="F120" s="58">
        <f>+F23-F39</f>
        <v>8071765</v>
      </c>
      <c r="G120" s="58">
        <f>+G23-G39</f>
        <v>8277649</v>
      </c>
      <c r="H120" s="58">
        <f>+H23-H39</f>
        <v>7415695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2016-09-08T09:29:41Z</dcterms:modified>
</cp:coreProperties>
</file>